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920" windowHeight="9210" tabRatio="787" activeTab="0"/>
  </bookViews>
  <sheets>
    <sheet name="TONG HOP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<sst xmlns="http://schemas.openxmlformats.org/spreadsheetml/2006/main" count="39" uniqueCount="35">
  <si>
    <t>STT</t>
  </si>
  <si>
    <t>Ghi chú</t>
  </si>
  <si>
    <t>Quận - Huyện</t>
  </si>
  <si>
    <t>Tổng cộng</t>
  </si>
  <si>
    <t>Số dự án</t>
  </si>
  <si>
    <t>Diện tích</t>
  </si>
  <si>
    <t>Quận 1</t>
  </si>
  <si>
    <t>Quận 2</t>
  </si>
  <si>
    <t>Quận 3</t>
  </si>
  <si>
    <t>Quận 4</t>
  </si>
  <si>
    <t>Quận 5</t>
  </si>
  <si>
    <t>Quận 6</t>
  </si>
  <si>
    <t>Quận 7</t>
  </si>
  <si>
    <t>Quận 8</t>
  </si>
  <si>
    <t>Quận 9</t>
  </si>
  <si>
    <t>Quận 10</t>
  </si>
  <si>
    <t>Quận 11</t>
  </si>
  <si>
    <t>Quận 12</t>
  </si>
  <si>
    <t>(Ban hành kèm theo Công văn số 854/TNMT-QLSDĐ ngày 08 tháng 02 năm 2013 của Sở Tài nguyên và Môi trường)</t>
  </si>
  <si>
    <t>Quận Bình Thạnh</t>
  </si>
  <si>
    <t>Quận Bình Tân</t>
  </si>
  <si>
    <t>Quận Tân Phú</t>
  </si>
  <si>
    <t>Quận Tân Bình</t>
  </si>
  <si>
    <t>Quận Phú Nhuận</t>
  </si>
  <si>
    <t>Quận Thủ Đức</t>
  </si>
  <si>
    <t>Quận Gò Vấp</t>
  </si>
  <si>
    <t>Huyện Bình Chánh</t>
  </si>
  <si>
    <t>Huyện Củ Chi</t>
  </si>
  <si>
    <t>Huyện Cần Giờ</t>
  </si>
  <si>
    <t>Huyện Hóc Môn</t>
  </si>
  <si>
    <t>Huyện Nhà Bè</t>
  </si>
  <si>
    <t>Tổng số dự án</t>
  </si>
  <si>
    <t>DỰ ÁN NHÀ Ở</t>
  </si>
  <si>
    <t>DỰ ÁN SXKD</t>
  </si>
  <si>
    <t>THỐNG KÊ DỰ ÁN CHẤP THUẬN ĐỊA ĐIỂM HẾT THỜI HẠN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</si>
</sst>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[$-409]dddd\,\ mmmm\ dd\,\ yyyy"/>
    <numFmt numFmtId="178" formatCode="[$-1010000]d/m/yyyy;@"/>
    <numFmt numFmtId="179" formatCode="[$-809]dd\ mmmm\ yyyy"/>
    <numFmt numFmtId="180" formatCode="0.0"/>
    <numFmt numFmtId="181" formatCode="[$-1060000]B2d/mm/yyyy;@"/>
    <numFmt numFmtId="182" formatCode="[$-101040C]d\ mmmm\ yyyy;@"/>
    <numFmt numFmtId="183" formatCode="[$-1010000]d/m/yy;@"/>
    <numFmt numFmtId="184" formatCode="[$-409]h:mm:ss\ AM/PM"/>
    <numFmt numFmtId="185" formatCode="_(* #,##0_);_(* \(#,##0\);_(* &quot;-&quot;??_);_(@_)"/>
    <numFmt numFmtId="186" formatCode="#,##0.0000"/>
    <numFmt numFmtId="187" formatCode="_(* #,##0.000_);_(* \(#,##0.000\);_(* &quot;-&quot;???_);_(@_)"/>
    <numFmt numFmtId="188" formatCode="_(* #,##0.00_);_(* \(#,##0.00\);_(* &quot;-&quot;???_);_(@_)"/>
    <numFmt numFmtId="189" formatCode="_(* #,##0.0_);_(* \(#,##0.0\);_(* &quot;-&quot;???_);_(@_)"/>
    <numFmt numFmtId="190" formatCode="_(* #,##0_);_(* \(#,##0\);_(* &quot;-&quot;???_);_(@_)"/>
    <numFmt numFmtId="191" formatCode="#,##0.0"/>
    <numFmt numFmtId="192" formatCode="_(* #,##0.0_);_(* \(#,##0.0\);_(* &quot;-&quot;??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0" xfId="0" applyNumberFormat="1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85" fontId="20" fillId="0" borderId="10" xfId="42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1" fillId="0" borderId="11" xfId="0" applyNumberFormat="1" applyFont="1" applyBorder="1" applyAlignment="1">
      <alignment horizontal="center" vertical="center"/>
    </xf>
    <xf numFmtId="185" fontId="21" fillId="0" borderId="11" xfId="42" applyNumberFormat="1" applyFont="1" applyBorder="1" applyAlignment="1">
      <alignment horizontal="right" vertical="center"/>
    </xf>
    <xf numFmtId="185" fontId="20" fillId="0" borderId="10" xfId="42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U%20LUC%202%20NHA%20O-CTDD%20-%20g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HU%20LUC%203%20SXKD-CTDD%20-%20g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HU%20LUC%203%20SXKD-CTD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HU%20LUC%202%20NHA%20O-CT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"/>
      <sheetName val="Q.2"/>
      <sheetName val="Q.4"/>
      <sheetName val="Q.5"/>
      <sheetName val="Q.6"/>
      <sheetName val="Q.7"/>
      <sheetName val="Q.8"/>
      <sheetName val="Q.9"/>
      <sheetName val="Q.12"/>
      <sheetName val="BINH TAN"/>
      <sheetName val="TAN PHU"/>
      <sheetName val="TAN BINH"/>
      <sheetName val="THU DUC"/>
      <sheetName val="GO VAP"/>
      <sheetName val="BINH CHANH"/>
      <sheetName val="HOC MON"/>
      <sheetName val="NHA BE"/>
    </sheetNames>
    <sheetDataSet>
      <sheetData sheetId="0">
        <row r="6">
          <cell r="C6">
            <v>2</v>
          </cell>
          <cell r="D6">
            <v>8632</v>
          </cell>
        </row>
        <row r="8">
          <cell r="C8">
            <v>1</v>
          </cell>
          <cell r="D8">
            <v>646</v>
          </cell>
        </row>
        <row r="9">
          <cell r="C9">
            <v>2</v>
          </cell>
          <cell r="D9">
            <v>31802</v>
          </cell>
        </row>
        <row r="10">
          <cell r="C10">
            <v>1</v>
          </cell>
          <cell r="D10">
            <v>10020</v>
          </cell>
        </row>
        <row r="11">
          <cell r="C11">
            <v>8</v>
          </cell>
          <cell r="D11">
            <v>58927</v>
          </cell>
        </row>
        <row r="12">
          <cell r="C12">
            <v>1</v>
          </cell>
          <cell r="D12">
            <v>3656</v>
          </cell>
        </row>
        <row r="16">
          <cell r="C16">
            <v>2</v>
          </cell>
          <cell r="D16">
            <v>17901</v>
          </cell>
        </row>
        <row r="18">
          <cell r="C18">
            <v>2</v>
          </cell>
          <cell r="D18">
            <v>369120</v>
          </cell>
        </row>
        <row r="19">
          <cell r="C19">
            <v>4</v>
          </cell>
          <cell r="D19">
            <v>119006</v>
          </cell>
        </row>
        <row r="20">
          <cell r="C20">
            <v>1</v>
          </cell>
          <cell r="D20">
            <v>3605</v>
          </cell>
        </row>
        <row r="22">
          <cell r="C22">
            <v>3</v>
          </cell>
          <cell r="D22">
            <v>22281</v>
          </cell>
        </row>
        <row r="23">
          <cell r="C23">
            <v>2</v>
          </cell>
          <cell r="D23">
            <v>31246</v>
          </cell>
        </row>
        <row r="24">
          <cell r="C24">
            <v>2</v>
          </cell>
          <cell r="D24">
            <v>138037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G HOP"/>
      <sheetName val="Q7"/>
      <sheetName val="Q.8"/>
      <sheetName val="Q12"/>
      <sheetName val="BINH CHANH"/>
      <sheetName val="GO VAP"/>
      <sheetName val="CU CHI"/>
      <sheetName val="HOC MON"/>
      <sheetName val="NHA BE"/>
    </sheetNames>
    <sheetDataSet>
      <sheetData sheetId="0">
        <row r="11">
          <cell r="C11">
            <v>4</v>
          </cell>
        </row>
        <row r="12">
          <cell r="C12">
            <v>1</v>
          </cell>
          <cell r="D12">
            <v>16567</v>
          </cell>
        </row>
        <row r="16">
          <cell r="C16">
            <v>3</v>
          </cell>
          <cell r="D16">
            <v>16106.7</v>
          </cell>
        </row>
        <row r="23">
          <cell r="C23">
            <v>2</v>
          </cell>
          <cell r="D23">
            <v>12126</v>
          </cell>
        </row>
        <row r="24">
          <cell r="C24">
            <v>2</v>
          </cell>
          <cell r="D24">
            <v>281258</v>
          </cell>
        </row>
        <row r="25">
          <cell r="C25">
            <v>9</v>
          </cell>
          <cell r="D25">
            <v>2427880</v>
          </cell>
        </row>
        <row r="27">
          <cell r="C27">
            <v>2</v>
          </cell>
          <cell r="D27">
            <v>19837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NG HOP"/>
      <sheetName val="Q7"/>
      <sheetName val="Q.8"/>
      <sheetName val="Q12"/>
      <sheetName val="GO VAP"/>
      <sheetName val="BINH CHANH"/>
      <sheetName val="CU CHI"/>
      <sheetName val="HOC MON"/>
      <sheetName val="NHA BE"/>
    </sheetNames>
    <sheetDataSet>
      <sheetData sheetId="1">
        <row r="10">
          <cell r="F10">
            <v>152677</v>
          </cell>
        </row>
      </sheetData>
      <sheetData sheetId="8">
        <row r="7">
          <cell r="A7">
            <v>1</v>
          </cell>
          <cell r="F7">
            <v>24181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NG HOP"/>
      <sheetName val="Q.2"/>
      <sheetName val="Q.4"/>
      <sheetName val="Q.5"/>
      <sheetName val="Q.6"/>
      <sheetName val="Q.7"/>
      <sheetName val="Q.8"/>
      <sheetName val="Q.9"/>
      <sheetName val="Q.12"/>
      <sheetName val="BINH TAN"/>
      <sheetName val="TAN PHU"/>
      <sheetName val="TAN BINH"/>
      <sheetName val="THU DUC"/>
      <sheetName val="GO VAP"/>
      <sheetName val="BINH CHANH"/>
      <sheetName val="HOC MON"/>
      <sheetName val="NHA BE"/>
    </sheetNames>
    <sheetDataSet>
      <sheetData sheetId="0">
        <row r="13">
          <cell r="C13">
            <v>6</v>
          </cell>
          <cell r="D13">
            <v>171748.7</v>
          </cell>
        </row>
      </sheetData>
      <sheetData sheetId="15">
        <row r="8">
          <cell r="A8">
            <v>2</v>
          </cell>
          <cell r="G8">
            <v>86602</v>
          </cell>
        </row>
      </sheetData>
      <sheetData sheetId="16">
        <row r="17">
          <cell r="A17">
            <v>11</v>
          </cell>
          <cell r="G17">
            <v>728344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1">
      <selection activeCell="D33" sqref="D33"/>
    </sheetView>
  </sheetViews>
  <sheetFormatPr defaultColWidth="9.140625" defaultRowHeight="12.75"/>
  <cols>
    <col min="1" max="1" width="8.7109375" style="6" customWidth="1"/>
    <col min="2" max="2" width="20.57421875" style="1" customWidth="1"/>
    <col min="3" max="3" width="11.421875" style="1" customWidth="1"/>
    <col min="4" max="4" width="18.57421875" style="1" customWidth="1"/>
    <col min="5" max="5" width="11.421875" style="1" customWidth="1"/>
    <col min="6" max="6" width="18.57421875" style="1" customWidth="1"/>
    <col min="7" max="7" width="11.421875" style="4" customWidth="1"/>
    <col min="8" max="8" width="18.57421875" style="4" customWidth="1"/>
    <col min="9" max="9" width="16.7109375" style="1" customWidth="1"/>
    <col min="10" max="16384" width="9.140625" style="1" customWidth="1"/>
  </cols>
  <sheetData>
    <row r="1" spans="1:9" ht="31.5" customHeight="1">
      <c r="A1" s="17" t="s">
        <v>34</v>
      </c>
      <c r="B1" s="17"/>
      <c r="C1" s="17"/>
      <c r="D1" s="17"/>
      <c r="E1" s="17"/>
      <c r="F1" s="17"/>
      <c r="G1" s="17"/>
      <c r="H1" s="17"/>
      <c r="I1" s="17"/>
    </row>
    <row r="2" spans="1:9" ht="18.75">
      <c r="A2" s="24" t="s">
        <v>18</v>
      </c>
      <c r="B2" s="25"/>
      <c r="C2" s="25"/>
      <c r="D2" s="25"/>
      <c r="E2" s="25"/>
      <c r="F2" s="25"/>
      <c r="G2" s="25"/>
      <c r="H2" s="25"/>
      <c r="I2" s="25"/>
    </row>
    <row r="3" spans="1:9" ht="23.25" customHeight="1">
      <c r="A3" s="20" t="s">
        <v>0</v>
      </c>
      <c r="B3" s="21" t="s">
        <v>2</v>
      </c>
      <c r="C3" s="22" t="s">
        <v>31</v>
      </c>
      <c r="D3" s="23"/>
      <c r="E3" s="22" t="s">
        <v>32</v>
      </c>
      <c r="F3" s="23"/>
      <c r="G3" s="22" t="s">
        <v>33</v>
      </c>
      <c r="H3" s="23"/>
      <c r="I3" s="15" t="s">
        <v>1</v>
      </c>
    </row>
    <row r="4" spans="1:9" ht="23.25" customHeight="1">
      <c r="A4" s="20"/>
      <c r="B4" s="21"/>
      <c r="C4" s="7" t="s">
        <v>4</v>
      </c>
      <c r="D4" s="8" t="s">
        <v>5</v>
      </c>
      <c r="E4" s="7" t="s">
        <v>4</v>
      </c>
      <c r="F4" s="8" t="s">
        <v>5</v>
      </c>
      <c r="G4" s="7" t="s">
        <v>4</v>
      </c>
      <c r="H4" s="8" t="s">
        <v>5</v>
      </c>
      <c r="I4" s="16"/>
    </row>
    <row r="5" spans="1:9" ht="15.75">
      <c r="A5" s="3">
        <v>1</v>
      </c>
      <c r="B5" s="2" t="s">
        <v>6</v>
      </c>
      <c r="C5" s="14">
        <f>E5+G5</f>
        <v>0</v>
      </c>
      <c r="D5" s="9">
        <f>F5+H5</f>
        <v>0</v>
      </c>
      <c r="E5" s="14">
        <f>'[1]TONG HOP'!$C5</f>
        <v>0</v>
      </c>
      <c r="F5" s="9">
        <f>'[1]TONG HOP'!$D5</f>
        <v>0</v>
      </c>
      <c r="G5" s="14">
        <f>'[2]TONG HOP'!$C5</f>
        <v>0</v>
      </c>
      <c r="H5" s="9">
        <f>'[2]TONG HOP'!$D5</f>
        <v>0</v>
      </c>
      <c r="I5" s="2"/>
    </row>
    <row r="6" spans="1:9" ht="15.75">
      <c r="A6" s="3">
        <v>2</v>
      </c>
      <c r="B6" s="2" t="s">
        <v>7</v>
      </c>
      <c r="C6" s="14">
        <f aca="true" t="shared" si="0" ref="C6:C28">E6+G6</f>
        <v>2</v>
      </c>
      <c r="D6" s="9">
        <f aca="true" t="shared" si="1" ref="D6:D28">F6+H6</f>
        <v>8632</v>
      </c>
      <c r="E6" s="14">
        <f>'[1]TONG HOP'!$C6</f>
        <v>2</v>
      </c>
      <c r="F6" s="9">
        <f>'[1]TONG HOP'!$D6</f>
        <v>8632</v>
      </c>
      <c r="G6" s="14">
        <f>'[2]TONG HOP'!$C6</f>
        <v>0</v>
      </c>
      <c r="H6" s="9">
        <f>'[2]TONG HOP'!$D6</f>
        <v>0</v>
      </c>
      <c r="I6" s="2"/>
    </row>
    <row r="7" spans="1:9" ht="15.75">
      <c r="A7" s="3">
        <v>3</v>
      </c>
      <c r="B7" s="2" t="s">
        <v>8</v>
      </c>
      <c r="C7" s="14">
        <f t="shared" si="0"/>
        <v>0</v>
      </c>
      <c r="D7" s="9">
        <f t="shared" si="1"/>
        <v>0</v>
      </c>
      <c r="E7" s="14">
        <f>'[1]TONG HOP'!$C7</f>
        <v>0</v>
      </c>
      <c r="F7" s="9">
        <f>'[1]TONG HOP'!$D7</f>
        <v>0</v>
      </c>
      <c r="G7" s="14">
        <f>'[2]TONG HOP'!$C7</f>
        <v>0</v>
      </c>
      <c r="H7" s="9">
        <f>'[2]TONG HOP'!$D7</f>
        <v>0</v>
      </c>
      <c r="I7" s="2"/>
    </row>
    <row r="8" spans="1:9" ht="15.75">
      <c r="A8" s="3">
        <v>4</v>
      </c>
      <c r="B8" s="2" t="s">
        <v>9</v>
      </c>
      <c r="C8" s="14">
        <f t="shared" si="0"/>
        <v>1</v>
      </c>
      <c r="D8" s="9">
        <f t="shared" si="1"/>
        <v>646</v>
      </c>
      <c r="E8" s="14">
        <f>'[1]TONG HOP'!$C8</f>
        <v>1</v>
      </c>
      <c r="F8" s="9">
        <f>'[1]TONG HOP'!$D8</f>
        <v>646</v>
      </c>
      <c r="G8" s="14">
        <f>'[2]TONG HOP'!$C8</f>
        <v>0</v>
      </c>
      <c r="H8" s="9">
        <f>'[2]TONG HOP'!$D8</f>
        <v>0</v>
      </c>
      <c r="I8" s="2"/>
    </row>
    <row r="9" spans="1:9" ht="15.75">
      <c r="A9" s="3">
        <v>5</v>
      </c>
      <c r="B9" s="2" t="s">
        <v>10</v>
      </c>
      <c r="C9" s="14">
        <f t="shared" si="0"/>
        <v>2</v>
      </c>
      <c r="D9" s="9">
        <f t="shared" si="1"/>
        <v>31802</v>
      </c>
      <c r="E9" s="14">
        <f>'[1]TONG HOP'!$C9</f>
        <v>2</v>
      </c>
      <c r="F9" s="9">
        <f>'[1]TONG HOP'!$D9</f>
        <v>31802</v>
      </c>
      <c r="G9" s="14">
        <f>'[2]TONG HOP'!$C9</f>
        <v>0</v>
      </c>
      <c r="H9" s="9">
        <f>'[2]TONG HOP'!$D9</f>
        <v>0</v>
      </c>
      <c r="I9" s="2"/>
    </row>
    <row r="10" spans="1:9" ht="15.75">
      <c r="A10" s="3">
        <v>6</v>
      </c>
      <c r="B10" s="2" t="s">
        <v>11</v>
      </c>
      <c r="C10" s="14">
        <f t="shared" si="0"/>
        <v>1</v>
      </c>
      <c r="D10" s="9">
        <f t="shared" si="1"/>
        <v>10020</v>
      </c>
      <c r="E10" s="14">
        <f>'[1]TONG HOP'!$C10</f>
        <v>1</v>
      </c>
      <c r="F10" s="9">
        <f>'[1]TONG HOP'!$D10</f>
        <v>10020</v>
      </c>
      <c r="G10" s="14">
        <f>'[2]TONG HOP'!$C10</f>
        <v>0</v>
      </c>
      <c r="H10" s="9">
        <f>'[2]TONG HOP'!$D10</f>
        <v>0</v>
      </c>
      <c r="I10" s="2"/>
    </row>
    <row r="11" spans="1:9" ht="15.75">
      <c r="A11" s="3">
        <v>7</v>
      </c>
      <c r="B11" s="2" t="s">
        <v>12</v>
      </c>
      <c r="C11" s="14">
        <f t="shared" si="0"/>
        <v>12</v>
      </c>
      <c r="D11" s="9">
        <f t="shared" si="1"/>
        <v>211604</v>
      </c>
      <c r="E11" s="14">
        <f>'[1]TONG HOP'!$C11</f>
        <v>8</v>
      </c>
      <c r="F11" s="9">
        <f>'[1]TONG HOP'!$D11</f>
        <v>58927</v>
      </c>
      <c r="G11" s="14">
        <f>'[2]TONG HOP'!$C11</f>
        <v>4</v>
      </c>
      <c r="H11" s="9">
        <f>'[3]Q7'!$F$10</f>
        <v>152677</v>
      </c>
      <c r="I11" s="2"/>
    </row>
    <row r="12" spans="1:9" ht="15.75">
      <c r="A12" s="3">
        <v>8</v>
      </c>
      <c r="B12" s="2" t="s">
        <v>13</v>
      </c>
      <c r="C12" s="14">
        <f t="shared" si="0"/>
        <v>2</v>
      </c>
      <c r="D12" s="9">
        <f t="shared" si="1"/>
        <v>20223</v>
      </c>
      <c r="E12" s="14">
        <f>'[1]TONG HOP'!$C12</f>
        <v>1</v>
      </c>
      <c r="F12" s="9">
        <f>'[1]TONG HOP'!$D12</f>
        <v>3656</v>
      </c>
      <c r="G12" s="14">
        <f>'[2]TONG HOP'!$C12</f>
        <v>1</v>
      </c>
      <c r="H12" s="9">
        <f>'[2]TONG HOP'!$D12</f>
        <v>16567</v>
      </c>
      <c r="I12" s="2"/>
    </row>
    <row r="13" spans="1:9" ht="15.75">
      <c r="A13" s="3">
        <v>9</v>
      </c>
      <c r="B13" s="2" t="s">
        <v>14</v>
      </c>
      <c r="C13" s="14">
        <f t="shared" si="0"/>
        <v>6</v>
      </c>
      <c r="D13" s="9">
        <f t="shared" si="1"/>
        <v>171748.7</v>
      </c>
      <c r="E13" s="14">
        <f>'[4]TONG HOP'!$C$13</f>
        <v>6</v>
      </c>
      <c r="F13" s="9">
        <f>'[4]TONG HOP'!$D$13</f>
        <v>171748.7</v>
      </c>
      <c r="G13" s="14">
        <f>'[2]TONG HOP'!$C13</f>
        <v>0</v>
      </c>
      <c r="H13" s="9">
        <f>'[2]TONG HOP'!$D13</f>
        <v>0</v>
      </c>
      <c r="I13" s="2"/>
    </row>
    <row r="14" spans="1:9" ht="15.75">
      <c r="A14" s="3">
        <v>10</v>
      </c>
      <c r="B14" s="2" t="s">
        <v>15</v>
      </c>
      <c r="C14" s="14">
        <f t="shared" si="0"/>
        <v>0</v>
      </c>
      <c r="D14" s="9">
        <f t="shared" si="1"/>
        <v>0</v>
      </c>
      <c r="E14" s="14">
        <f>'[1]TONG HOP'!$C14</f>
        <v>0</v>
      </c>
      <c r="F14" s="9">
        <f>'[1]TONG HOP'!$D14</f>
        <v>0</v>
      </c>
      <c r="G14" s="14">
        <f>'[2]TONG HOP'!$C14</f>
        <v>0</v>
      </c>
      <c r="H14" s="9">
        <f>'[2]TONG HOP'!$D14</f>
        <v>0</v>
      </c>
      <c r="I14" s="2"/>
    </row>
    <row r="15" spans="1:9" ht="15.75">
      <c r="A15" s="3">
        <v>11</v>
      </c>
      <c r="B15" s="2" t="s">
        <v>16</v>
      </c>
      <c r="C15" s="14">
        <f t="shared" si="0"/>
        <v>0</v>
      </c>
      <c r="D15" s="9">
        <f t="shared" si="1"/>
        <v>0</v>
      </c>
      <c r="E15" s="14">
        <f>'[1]TONG HOP'!$C15</f>
        <v>0</v>
      </c>
      <c r="F15" s="9">
        <f>'[1]TONG HOP'!$D15</f>
        <v>0</v>
      </c>
      <c r="G15" s="14">
        <f>'[2]TONG HOP'!$C15</f>
        <v>0</v>
      </c>
      <c r="H15" s="9">
        <f>'[2]TONG HOP'!$D15</f>
        <v>0</v>
      </c>
      <c r="I15" s="2"/>
    </row>
    <row r="16" spans="1:9" ht="15.75">
      <c r="A16" s="3">
        <v>12</v>
      </c>
      <c r="B16" s="2" t="s">
        <v>17</v>
      </c>
      <c r="C16" s="14">
        <f t="shared" si="0"/>
        <v>5</v>
      </c>
      <c r="D16" s="9">
        <f t="shared" si="1"/>
        <v>34007.7</v>
      </c>
      <c r="E16" s="14">
        <f>'[1]TONG HOP'!$C16</f>
        <v>2</v>
      </c>
      <c r="F16" s="9">
        <f>'[1]TONG HOP'!$D16</f>
        <v>17901</v>
      </c>
      <c r="G16" s="14">
        <f>'[2]TONG HOP'!$C16</f>
        <v>3</v>
      </c>
      <c r="H16" s="9">
        <f>'[2]TONG HOP'!$D16</f>
        <v>16106.7</v>
      </c>
      <c r="I16" s="2"/>
    </row>
    <row r="17" spans="1:9" ht="15.75">
      <c r="A17" s="3">
        <v>13</v>
      </c>
      <c r="B17" s="2" t="s">
        <v>19</v>
      </c>
      <c r="C17" s="14">
        <f t="shared" si="0"/>
        <v>0</v>
      </c>
      <c r="D17" s="9">
        <f t="shared" si="1"/>
        <v>0</v>
      </c>
      <c r="E17" s="14">
        <f>'[1]TONG HOP'!$C17</f>
        <v>0</v>
      </c>
      <c r="F17" s="9">
        <f>'[1]TONG HOP'!$D17</f>
        <v>0</v>
      </c>
      <c r="G17" s="14">
        <f>'[2]TONG HOP'!$C17</f>
        <v>0</v>
      </c>
      <c r="H17" s="9">
        <f>'[2]TONG HOP'!$D17</f>
        <v>0</v>
      </c>
      <c r="I17" s="2"/>
    </row>
    <row r="18" spans="1:9" ht="15.75">
      <c r="A18" s="3">
        <v>14</v>
      </c>
      <c r="B18" s="2" t="s">
        <v>20</v>
      </c>
      <c r="C18" s="14">
        <f t="shared" si="0"/>
        <v>2</v>
      </c>
      <c r="D18" s="9">
        <f t="shared" si="1"/>
        <v>369120</v>
      </c>
      <c r="E18" s="14">
        <f>'[1]TONG HOP'!$C18</f>
        <v>2</v>
      </c>
      <c r="F18" s="9">
        <f>'[1]TONG HOP'!$D18</f>
        <v>369120</v>
      </c>
      <c r="G18" s="14">
        <f>'[2]TONG HOP'!$C18</f>
        <v>0</v>
      </c>
      <c r="H18" s="9">
        <f>'[2]TONG HOP'!$D18</f>
        <v>0</v>
      </c>
      <c r="I18" s="2"/>
    </row>
    <row r="19" spans="1:9" ht="15.75">
      <c r="A19" s="3">
        <v>15</v>
      </c>
      <c r="B19" s="2" t="s">
        <v>21</v>
      </c>
      <c r="C19" s="14">
        <f t="shared" si="0"/>
        <v>4</v>
      </c>
      <c r="D19" s="9">
        <f t="shared" si="1"/>
        <v>119006</v>
      </c>
      <c r="E19" s="14">
        <f>'[1]TONG HOP'!$C19</f>
        <v>4</v>
      </c>
      <c r="F19" s="9">
        <f>'[1]TONG HOP'!$D19</f>
        <v>119006</v>
      </c>
      <c r="G19" s="14">
        <f>'[2]TONG HOP'!$C19</f>
        <v>0</v>
      </c>
      <c r="H19" s="9">
        <f>'[2]TONG HOP'!$D19</f>
        <v>0</v>
      </c>
      <c r="I19" s="2"/>
    </row>
    <row r="20" spans="1:9" ht="15.75">
      <c r="A20" s="3">
        <v>16</v>
      </c>
      <c r="B20" s="2" t="s">
        <v>22</v>
      </c>
      <c r="C20" s="14">
        <f t="shared" si="0"/>
        <v>1</v>
      </c>
      <c r="D20" s="9">
        <f t="shared" si="1"/>
        <v>3605</v>
      </c>
      <c r="E20" s="14">
        <f>'[1]TONG HOP'!$C20</f>
        <v>1</v>
      </c>
      <c r="F20" s="9">
        <f>'[1]TONG HOP'!$D20</f>
        <v>3605</v>
      </c>
      <c r="G20" s="14">
        <f>'[2]TONG HOP'!$C20</f>
        <v>0</v>
      </c>
      <c r="H20" s="9">
        <f>'[2]TONG HOP'!$D20</f>
        <v>0</v>
      </c>
      <c r="I20" s="2"/>
    </row>
    <row r="21" spans="1:9" ht="15.75">
      <c r="A21" s="3">
        <v>17</v>
      </c>
      <c r="B21" s="2" t="s">
        <v>23</v>
      </c>
      <c r="C21" s="14">
        <f t="shared" si="0"/>
        <v>0</v>
      </c>
      <c r="D21" s="9">
        <f t="shared" si="1"/>
        <v>0</v>
      </c>
      <c r="E21" s="14">
        <f>'[1]TONG HOP'!$C21</f>
        <v>0</v>
      </c>
      <c r="F21" s="9">
        <f>'[1]TONG HOP'!$D21</f>
        <v>0</v>
      </c>
      <c r="G21" s="14">
        <f>'[2]TONG HOP'!$C21</f>
        <v>0</v>
      </c>
      <c r="H21" s="9">
        <f>'[2]TONG HOP'!$D21</f>
        <v>0</v>
      </c>
      <c r="I21" s="2"/>
    </row>
    <row r="22" spans="1:9" ht="15.75">
      <c r="A22" s="3">
        <v>18</v>
      </c>
      <c r="B22" s="2" t="s">
        <v>24</v>
      </c>
      <c r="C22" s="14">
        <f t="shared" si="0"/>
        <v>3</v>
      </c>
      <c r="D22" s="9">
        <f t="shared" si="1"/>
        <v>22281</v>
      </c>
      <c r="E22" s="14">
        <f>'[1]TONG HOP'!$C22</f>
        <v>3</v>
      </c>
      <c r="F22" s="9">
        <f>'[1]TONG HOP'!$D22</f>
        <v>22281</v>
      </c>
      <c r="G22" s="14">
        <f>'[2]TONG HOP'!$C22</f>
        <v>0</v>
      </c>
      <c r="H22" s="9">
        <f>'[2]TONG HOP'!$D22</f>
        <v>0</v>
      </c>
      <c r="I22" s="2"/>
    </row>
    <row r="23" spans="1:9" ht="15.75">
      <c r="A23" s="3">
        <v>19</v>
      </c>
      <c r="B23" s="2" t="s">
        <v>25</v>
      </c>
      <c r="C23" s="14">
        <f t="shared" si="0"/>
        <v>4</v>
      </c>
      <c r="D23" s="9">
        <f t="shared" si="1"/>
        <v>43372</v>
      </c>
      <c r="E23" s="14">
        <f>'[1]TONG HOP'!$C23</f>
        <v>2</v>
      </c>
      <c r="F23" s="9">
        <f>'[1]TONG HOP'!$D23</f>
        <v>31246</v>
      </c>
      <c r="G23" s="14">
        <f>'[2]TONG HOP'!$C23</f>
        <v>2</v>
      </c>
      <c r="H23" s="9">
        <f>'[2]TONG HOP'!$D23</f>
        <v>12126</v>
      </c>
      <c r="I23" s="2"/>
    </row>
    <row r="24" spans="1:9" ht="15.75">
      <c r="A24" s="3">
        <v>20</v>
      </c>
      <c r="B24" s="2" t="s">
        <v>26</v>
      </c>
      <c r="C24" s="14">
        <f t="shared" si="0"/>
        <v>4</v>
      </c>
      <c r="D24" s="9">
        <f t="shared" si="1"/>
        <v>419295</v>
      </c>
      <c r="E24" s="14">
        <f>'[1]TONG HOP'!$C24</f>
        <v>2</v>
      </c>
      <c r="F24" s="9">
        <f>'[1]TONG HOP'!$D24</f>
        <v>138037</v>
      </c>
      <c r="G24" s="14">
        <f>'[2]TONG HOP'!$C24</f>
        <v>2</v>
      </c>
      <c r="H24" s="9">
        <f>'[2]TONG HOP'!$D24</f>
        <v>281258</v>
      </c>
      <c r="I24" s="11"/>
    </row>
    <row r="25" spans="1:9" ht="15.75">
      <c r="A25" s="3">
        <v>21</v>
      </c>
      <c r="B25" s="2" t="s">
        <v>27</v>
      </c>
      <c r="C25" s="14">
        <f t="shared" si="0"/>
        <v>9</v>
      </c>
      <c r="D25" s="9">
        <f t="shared" si="1"/>
        <v>2427880</v>
      </c>
      <c r="E25" s="14">
        <f>'[1]TONG HOP'!$C25</f>
        <v>0</v>
      </c>
      <c r="F25" s="9">
        <f>'[1]TONG HOP'!$D25</f>
        <v>0</v>
      </c>
      <c r="G25" s="14">
        <f>'[2]TONG HOP'!$C25</f>
        <v>9</v>
      </c>
      <c r="H25" s="9">
        <f>'[2]TONG HOP'!$D25</f>
        <v>2427880</v>
      </c>
      <c r="I25" s="2"/>
    </row>
    <row r="26" spans="1:9" ht="15.75">
      <c r="A26" s="3">
        <v>22</v>
      </c>
      <c r="B26" s="2" t="s">
        <v>28</v>
      </c>
      <c r="C26" s="14">
        <f t="shared" si="0"/>
        <v>0</v>
      </c>
      <c r="D26" s="9">
        <f t="shared" si="1"/>
        <v>0</v>
      </c>
      <c r="E26" s="14">
        <f>'[1]TONG HOP'!$C26</f>
        <v>0</v>
      </c>
      <c r="F26" s="9">
        <f>'[1]TONG HOP'!$D26</f>
        <v>0</v>
      </c>
      <c r="G26" s="14">
        <f>'[2]TONG HOP'!$C26</f>
        <v>0</v>
      </c>
      <c r="H26" s="9">
        <f>'[2]TONG HOP'!$D26</f>
        <v>0</v>
      </c>
      <c r="I26" s="2"/>
    </row>
    <row r="27" spans="1:9" ht="15.75">
      <c r="A27" s="3">
        <v>23</v>
      </c>
      <c r="B27" s="2" t="s">
        <v>29</v>
      </c>
      <c r="C27" s="14">
        <f t="shared" si="0"/>
        <v>4</v>
      </c>
      <c r="D27" s="9">
        <f t="shared" si="1"/>
        <v>106439</v>
      </c>
      <c r="E27" s="14">
        <f>'[4]HOC MON'!$A$8</f>
        <v>2</v>
      </c>
      <c r="F27" s="9">
        <f>'[4]HOC MON'!$G$8</f>
        <v>86602</v>
      </c>
      <c r="G27" s="14">
        <f>'[2]TONG HOP'!$C27</f>
        <v>2</v>
      </c>
      <c r="H27" s="9">
        <f>'[2]TONG HOP'!$D27</f>
        <v>19837</v>
      </c>
      <c r="I27" s="2"/>
    </row>
    <row r="28" spans="1:9" ht="15.75">
      <c r="A28" s="3">
        <v>24</v>
      </c>
      <c r="B28" s="2" t="s">
        <v>30</v>
      </c>
      <c r="C28" s="14">
        <f t="shared" si="0"/>
        <v>12</v>
      </c>
      <c r="D28" s="9">
        <f t="shared" si="1"/>
        <v>752525</v>
      </c>
      <c r="E28" s="14">
        <f>'[4]NHA BE'!$A$17</f>
        <v>11</v>
      </c>
      <c r="F28" s="9">
        <f>'[4]NHA BE'!$G$17</f>
        <v>728344</v>
      </c>
      <c r="G28" s="14">
        <f>'[3]NHA BE'!$A$7</f>
        <v>1</v>
      </c>
      <c r="H28" s="9">
        <f>'[3]NHA BE'!$F$7</f>
        <v>24181</v>
      </c>
      <c r="I28" s="2"/>
    </row>
    <row r="29" spans="1:9" s="5" customFormat="1" ht="22.5" customHeight="1">
      <c r="A29" s="18" t="s">
        <v>3</v>
      </c>
      <c r="B29" s="19"/>
      <c r="C29" s="12">
        <f aca="true" t="shared" si="2" ref="C29:H29">SUM(C5:C28)</f>
        <v>74</v>
      </c>
      <c r="D29" s="13">
        <f t="shared" si="2"/>
        <v>4752206.4</v>
      </c>
      <c r="E29" s="12">
        <f t="shared" si="2"/>
        <v>50</v>
      </c>
      <c r="F29" s="13">
        <f t="shared" si="2"/>
        <v>1801573.7</v>
      </c>
      <c r="G29" s="12">
        <f t="shared" si="2"/>
        <v>24</v>
      </c>
      <c r="H29" s="13">
        <f t="shared" si="2"/>
        <v>2950632.7</v>
      </c>
      <c r="I29" s="10"/>
    </row>
    <row r="33" ht="15.75">
      <c r="D33" s="1">
        <f>74+16</f>
        <v>90</v>
      </c>
    </row>
  </sheetData>
  <sheetProtection/>
  <mergeCells count="9">
    <mergeCell ref="I3:I4"/>
    <mergeCell ref="A1:I1"/>
    <mergeCell ref="A29:B29"/>
    <mergeCell ref="A3:A4"/>
    <mergeCell ref="B3:B4"/>
    <mergeCell ref="G3:H3"/>
    <mergeCell ref="A2:I2"/>
    <mergeCell ref="E3:F3"/>
    <mergeCell ref="C3:D3"/>
  </mergeCells>
  <printOptions horizontalCentered="1"/>
  <pageMargins left="0.2755905511811024" right="0.07874015748031496" top="0.3937007874015748" bottom="0.3937007874015748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stnmt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chaunl</dc:creator>
  <cp:keywords/>
  <dc:description/>
  <cp:lastModifiedBy>ducnx</cp:lastModifiedBy>
  <cp:lastPrinted>2013-10-23T08:46:30Z</cp:lastPrinted>
  <dcterms:created xsi:type="dcterms:W3CDTF">2012-03-26T02:09:08Z</dcterms:created>
  <dcterms:modified xsi:type="dcterms:W3CDTF">2013-10-25T09:20:05Z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